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20\"/>
    </mc:Choice>
  </mc:AlternateContent>
  <xr:revisionPtr revIDLastSave="0" documentId="13_ncr:1_{780381BC-F208-4552-AC5C-2F7C0DA8A54E}" xr6:coauthVersionLast="43" xr6:coauthVersionMax="43" xr10:uidLastSave="{00000000-0000-0000-0000-000000000000}"/>
  <bookViews>
    <workbookView xWindow="3120" yWindow="630" windowWidth="15570" windowHeight="12690" xr2:uid="{00000000-000D-0000-FFFF-FFFF00000000}"/>
  </bookViews>
  <sheets>
    <sheet name="FWS_Calculator" sheetId="1" r:id="rId1"/>
  </sheets>
  <definedNames>
    <definedName name="_xlnm.Print_Area" localSheetId="0">FWS_Calculator!$C$3:$O$45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30" i="1" s="1"/>
  <c r="E31" i="1" s="1"/>
  <c r="E32" i="1" s="1"/>
  <c r="E33" i="1" s="1"/>
  <c r="H17" i="1" l="1"/>
  <c r="H18" i="1" s="1"/>
  <c r="H43" i="1"/>
  <c r="H41" i="1"/>
  <c r="N43" i="1"/>
  <c r="H40" i="1" l="1"/>
  <c r="H42" i="1" s="1"/>
  <c r="D46" i="1" l="1"/>
  <c r="N21" i="1"/>
  <c r="F25" i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<sst xmlns="http://schemas.openxmlformats.org/spreadsheetml/2006/main" count="49" uniqueCount="49">
  <si>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</si>
  <si>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</si>
  <si>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</si>
  <si>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</si>
  <si>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</si>
  <si>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</si>
  <si>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</si>
  <si>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</si>
  <si>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</si>
  <si>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</si>
  <si>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</si>
  <si>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</si>
  <si>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</si>
  <si>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</si>
  <si>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</si>
  <si>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</si>
  <si>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</si>
  <si>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</si>
  <si>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</si>
  <si>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</si>
  <si>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</si>
  <si>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</si>
  <si>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</si>
  <si>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</si>
  <si>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</si>
  <si>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</si>
  <si>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</si>
  <si>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</si>
  <si>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</si>
  <si>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</si>
  <si>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</si>
  <si>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</si>
  <si>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</si>
  <si>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</si>
  <si>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</si>
  <si>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</si>
  <si>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</si>
  <si>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</si>
  <si>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</si>
  <si>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</si>
  <si>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</si>
  <si>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</si>
  <si>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</si>
  <si>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</si>
  <si>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</si>
  <si>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</si>
  <si>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t>Fall 2019</t>
  </si>
  <si>
    <t>2019-2020</t>
  </si>
  <si>
    <r>
      <t xml:space="preserve">FWS </t>
    </r>
    <r>
      <rPr>
        <b/>
        <sz val="11.5"/>
        <color indexed="8"/>
        <rFont val="Calibri"/>
        <family val="2"/>
      </rPr>
      <t>Eligibility Letter dollar amount for Fall 2019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</si>
</sst>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8"/>
  <sheetViews>
    <sheetView tabSelected="1" zoomScale="90" zoomScaleNormal="90" workbookViewId="0">
      <selection activeCell="E7" sqref="E7:G7"/>
    </sheetView>
  </sheetViews>
  <sheetFormatPr defaultRowHeight="15" x14ac:dyDescent="0.25"/>
  <cols>
    <col min="1" max="1" width="4.42578125" style="84" customWidth="1"/>
    <col min="2" max="2" width="2.42578125" style="84" customWidth="1"/>
    <col min="3" max="3" width="2.5703125" style="84" customWidth="1"/>
    <col min="4" max="4" width="17" style="84" customWidth="1"/>
    <col min="5" max="5" width="22.85546875" style="84" customWidth="1"/>
    <col min="6" max="6" width="22.5703125" style="84" customWidth="1"/>
    <col min="7" max="7" width="3.5703125" style="84" customWidth="1"/>
    <col min="8" max="8" width="15.140625" style="84" customWidth="1"/>
    <col min="9" max="9" width="2.85546875" style="84" customWidth="1"/>
    <col min="10" max="10" width="7.28515625" style="84" customWidth="1"/>
    <col min="11" max="11" width="2.85546875" style="84" customWidth="1"/>
    <col min="12" max="12" width="15.140625" style="84" customWidth="1"/>
    <col min="13" max="14" width="13" style="84" customWidth="1"/>
    <col min="15" max="15" width="2.85546875" style="84" customWidth="1"/>
    <col min="16" max="16" width="2.42578125" style="84" customWidth="1"/>
    <col min="17" max="16384" width="9.140625" style="84"/>
  </cols>
  <sheetData>
    <row r="1" spans="2:16" s="82" customFormat="1" ht="15.75" thickBot="1" x14ac:dyDescent="0.3"/>
    <row r="2" spans="2:16" s="82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2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3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46</v>
      </c>
      <c r="P4" s="26"/>
    </row>
    <row r="5" spans="2:16" s="83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31</v>
      </c>
      <c r="N5" s="25"/>
      <c r="O5" s="25" t="s">
        <v>47</v>
      </c>
      <c r="P5" s="26"/>
    </row>
    <row r="6" spans="2:16" s="82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100"/>
      <c r="F7" s="100"/>
      <c r="G7" s="100"/>
      <c r="H7" s="30" t="s">
        <v>13</v>
      </c>
      <c r="I7" s="100"/>
      <c r="J7" s="100"/>
      <c r="K7" s="100"/>
      <c r="L7" s="100"/>
      <c r="M7" s="100"/>
      <c r="N7" s="100"/>
      <c r="O7" s="100"/>
      <c r="P7" s="31"/>
    </row>
    <row r="8" spans="2:16" ht="20.25" customHeight="1" x14ac:dyDescent="0.25">
      <c r="B8" s="29"/>
      <c r="C8" s="4"/>
      <c r="D8" s="30" t="s">
        <v>12</v>
      </c>
      <c r="E8" s="101"/>
      <c r="F8" s="101"/>
      <c r="G8" s="101"/>
      <c r="H8" s="30" t="s">
        <v>14</v>
      </c>
      <c r="I8" s="101"/>
      <c r="J8" s="101"/>
      <c r="K8" s="101"/>
      <c r="L8" s="101"/>
      <c r="M8" s="101"/>
      <c r="N8" s="101"/>
      <c r="O8" s="101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3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26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48</v>
      </c>
      <c r="G13" s="4"/>
      <c r="H13" s="15"/>
      <c r="I13" s="41"/>
      <c r="J13" s="4"/>
      <c r="K13" s="37"/>
      <c r="L13" s="42" t="s">
        <v>34</v>
      </c>
      <c r="M13" s="4"/>
      <c r="N13" s="4"/>
      <c r="O13" s="12"/>
      <c r="P13" s="31"/>
    </row>
    <row r="14" spans="2:16" s="85" customFormat="1" ht="15.75" thickTop="1" x14ac:dyDescent="0.25">
      <c r="B14" s="43"/>
      <c r="C14" s="44"/>
      <c r="D14" s="45"/>
      <c r="E14" s="45"/>
      <c r="F14" s="46" t="s">
        <v>35</v>
      </c>
      <c r="G14" s="45"/>
      <c r="H14" s="45"/>
      <c r="I14" s="47"/>
      <c r="J14" s="45"/>
      <c r="K14" s="44"/>
      <c r="L14" s="42" t="s">
        <v>27</v>
      </c>
      <c r="M14" s="4"/>
      <c r="N14" s="48">
        <v>43703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79">
        <v>43699</v>
      </c>
      <c r="I15" s="9"/>
      <c r="J15" s="4"/>
      <c r="K15" s="37"/>
      <c r="L15" s="42" t="s">
        <v>28</v>
      </c>
      <c r="M15" s="4"/>
      <c r="N15" s="48">
        <v>43811</v>
      </c>
      <c r="O15" s="12"/>
      <c r="P15" s="31"/>
    </row>
    <row r="16" spans="2:16" s="85" customFormat="1" ht="18" customHeight="1" x14ac:dyDescent="0.25">
      <c r="B16" s="43"/>
      <c r="C16" s="44"/>
      <c r="D16" s="45"/>
      <c r="E16" s="45"/>
      <c r="F16" s="30" t="s">
        <v>1</v>
      </c>
      <c r="G16" s="4"/>
      <c r="H16" s="80">
        <v>11.1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43</v>
      </c>
      <c r="G17" s="4"/>
      <c r="H17" s="62">
        <f>$H$13/$H$16</f>
        <v>0</v>
      </c>
      <c r="I17" s="41"/>
      <c r="J17" s="4"/>
      <c r="K17" s="44"/>
      <c r="L17" s="50" t="s">
        <v>33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44</v>
      </c>
      <c r="G18" s="45"/>
      <c r="H18" s="81">
        <f>$H$17/16</f>
        <v>0</v>
      </c>
      <c r="I18" s="12"/>
      <c r="J18" s="4"/>
      <c r="K18" s="37"/>
      <c r="L18" s="50" t="s">
        <v>32</v>
      </c>
      <c r="M18" s="4"/>
      <c r="N18" s="4"/>
      <c r="O18" s="12"/>
      <c r="P18" s="31"/>
    </row>
    <row r="19" spans="2:16" s="85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29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89" t="s">
        <v>45</v>
      </c>
      <c r="M21" s="4"/>
      <c r="N21" s="90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40</v>
      </c>
      <c r="E22" s="4"/>
      <c r="F22" s="4"/>
      <c r="G22" s="4"/>
      <c r="H22" s="4"/>
      <c r="I22" s="12"/>
      <c r="J22" s="4"/>
      <c r="K22" s="74"/>
      <c r="L22" s="75"/>
      <c r="M22" s="75"/>
      <c r="N22" s="75"/>
      <c r="O22" s="76"/>
      <c r="P22" s="31"/>
    </row>
    <row r="23" spans="2:16" x14ac:dyDescent="0.25">
      <c r="B23" s="29"/>
      <c r="C23" s="37"/>
      <c r="D23" s="33" t="s">
        <v>30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8" t="s">
        <v>42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3">
        <f>H15</f>
        <v>43699</v>
      </c>
      <c r="F25" s="8">
        <f>E25+13</f>
        <v>43712</v>
      </c>
      <c r="G25" s="4"/>
      <c r="H25" s="91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43713</v>
      </c>
      <c r="F26" s="8">
        <f>F25+14</f>
        <v>43726</v>
      </c>
      <c r="G26" s="4"/>
      <c r="H26" s="92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43727</v>
      </c>
      <c r="F27" s="8">
        <f t="shared" ref="F27:F33" si="1">F26+14</f>
        <v>43740</v>
      </c>
      <c r="G27" s="4"/>
      <c r="H27" s="91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43741</v>
      </c>
      <c r="F28" s="8">
        <f t="shared" si="1"/>
        <v>43754</v>
      </c>
      <c r="G28" s="4"/>
      <c r="H28" s="92"/>
      <c r="I28" s="12"/>
      <c r="J28" s="4"/>
      <c r="K28" s="37"/>
      <c r="L28" s="42" t="s">
        <v>16</v>
      </c>
      <c r="M28" s="93"/>
      <c r="N28" s="91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43755</v>
      </c>
      <c r="F29" s="8">
        <f t="shared" si="1"/>
        <v>43768</v>
      </c>
      <c r="G29" s="4"/>
      <c r="H29" s="91"/>
      <c r="I29" s="12"/>
      <c r="J29" s="4"/>
      <c r="K29" s="37"/>
      <c r="L29" s="4"/>
      <c r="M29" s="94"/>
      <c r="N29" s="92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43769</v>
      </c>
      <c r="F30" s="8">
        <f t="shared" si="1"/>
        <v>43782</v>
      </c>
      <c r="G30" s="4"/>
      <c r="H30" s="92"/>
      <c r="I30" s="12"/>
      <c r="J30" s="4"/>
      <c r="K30" s="44"/>
      <c r="L30" s="45"/>
      <c r="M30" s="95"/>
      <c r="N30" s="97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43783</v>
      </c>
      <c r="F31" s="8">
        <f t="shared" si="1"/>
        <v>43796</v>
      </c>
      <c r="G31" s="4"/>
      <c r="H31" s="91"/>
      <c r="I31" s="12"/>
      <c r="J31" s="4"/>
      <c r="K31" s="37"/>
      <c r="L31" s="42" t="s">
        <v>20</v>
      </c>
      <c r="M31" s="93"/>
      <c r="N31" s="91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43797</v>
      </c>
      <c r="F32" s="8">
        <f t="shared" si="1"/>
        <v>43810</v>
      </c>
      <c r="G32" s="4"/>
      <c r="H32" s="92"/>
      <c r="I32" s="12"/>
      <c r="J32" s="4"/>
      <c r="K32" s="44"/>
      <c r="L32" s="4"/>
      <c r="M32" s="94"/>
      <c r="N32" s="92"/>
      <c r="O32" s="55"/>
      <c r="P32" s="31"/>
    </row>
    <row r="33" spans="2:16" ht="18.75" customHeight="1" thickTop="1" thickBot="1" x14ac:dyDescent="0.3">
      <c r="B33" s="29"/>
      <c r="C33" s="37"/>
      <c r="D33" s="3"/>
      <c r="E33" s="3">
        <f t="shared" si="0"/>
        <v>43811</v>
      </c>
      <c r="F33" s="8">
        <f t="shared" si="1"/>
        <v>43824</v>
      </c>
      <c r="G33" s="4"/>
      <c r="H33" s="91"/>
      <c r="I33" s="12"/>
      <c r="J33" s="4"/>
      <c r="K33" s="37"/>
      <c r="L33" s="4"/>
      <c r="M33" s="96"/>
      <c r="N33" s="98"/>
      <c r="O33" s="56"/>
      <c r="P33" s="31"/>
    </row>
    <row r="34" spans="2:16" ht="18.75" customHeight="1" thickTop="1" thickBot="1" x14ac:dyDescent="0.3">
      <c r="B34" s="29"/>
      <c r="C34" s="51"/>
      <c r="D34" s="52"/>
      <c r="E34" s="52"/>
      <c r="F34" s="52"/>
      <c r="G34" s="52"/>
      <c r="H34" s="52"/>
      <c r="I34" s="53"/>
      <c r="J34" s="4"/>
      <c r="K34" s="37"/>
      <c r="L34" s="42" t="s">
        <v>21</v>
      </c>
      <c r="M34" s="93"/>
      <c r="N34" s="91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4"/>
      <c r="N35" s="92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6"/>
      <c r="N36" s="98"/>
      <c r="O36" s="56"/>
      <c r="P36" s="31"/>
    </row>
    <row r="37" spans="2:16" ht="18.75" customHeight="1" thickTop="1" thickBot="1" x14ac:dyDescent="0.3">
      <c r="B37" s="29"/>
      <c r="C37" s="37"/>
      <c r="D37" s="64" t="s">
        <v>39</v>
      </c>
      <c r="E37" s="65"/>
      <c r="F37" s="65"/>
      <c r="G37" s="65"/>
      <c r="H37" s="65"/>
      <c r="I37" s="12"/>
      <c r="J37" s="4"/>
      <c r="K37" s="37"/>
      <c r="L37" s="42" t="s">
        <v>22</v>
      </c>
      <c r="M37" s="93"/>
      <c r="N37" s="91"/>
      <c r="O37" s="12"/>
      <c r="P37" s="31"/>
    </row>
    <row r="38" spans="2:16" ht="16.5" thickTop="1" thickBot="1" x14ac:dyDescent="0.3">
      <c r="B38" s="29"/>
      <c r="C38" s="37"/>
      <c r="D38" s="65" t="s">
        <v>36</v>
      </c>
      <c r="E38" s="65"/>
      <c r="F38" s="65"/>
      <c r="G38" s="65"/>
      <c r="H38" s="65"/>
      <c r="I38" s="12"/>
      <c r="J38" s="4"/>
      <c r="K38" s="37"/>
      <c r="L38" s="4"/>
      <c r="M38" s="94"/>
      <c r="N38" s="92"/>
      <c r="O38" s="12"/>
      <c r="P38" s="31"/>
    </row>
    <row r="39" spans="2:16" ht="18.75" customHeight="1" thickTop="1" thickBot="1" x14ac:dyDescent="0.3">
      <c r="B39" s="29"/>
      <c r="C39" s="37"/>
      <c r="D39" s="66" t="s">
        <v>37</v>
      </c>
      <c r="E39" s="65"/>
      <c r="F39" s="65"/>
      <c r="G39" s="65"/>
      <c r="H39" s="65"/>
      <c r="I39" s="12"/>
      <c r="J39" s="4"/>
      <c r="K39" s="37"/>
      <c r="L39" s="4"/>
      <c r="M39" s="96"/>
      <c r="N39" s="99"/>
      <c r="O39" s="12"/>
      <c r="P39" s="31"/>
    </row>
    <row r="40" spans="2:16" ht="16.5" thickTop="1" thickBot="1" x14ac:dyDescent="0.3">
      <c r="B40" s="29"/>
      <c r="C40" s="37"/>
      <c r="D40" s="67"/>
      <c r="E40" s="68"/>
      <c r="F40" s="68" t="s">
        <v>2</v>
      </c>
      <c r="G40" s="65"/>
      <c r="H40" s="69">
        <f>$H$17</f>
        <v>0</v>
      </c>
      <c r="I40" s="11"/>
      <c r="J40" s="4"/>
      <c r="K40" s="37"/>
      <c r="L40" s="42" t="s">
        <v>23</v>
      </c>
      <c r="M40" s="93"/>
      <c r="N40" s="91"/>
      <c r="O40" s="12"/>
      <c r="P40" s="31"/>
    </row>
    <row r="41" spans="2:16" ht="19.5" customHeight="1" thickTop="1" thickBot="1" x14ac:dyDescent="0.3">
      <c r="B41" s="29"/>
      <c r="C41" s="37"/>
      <c r="D41" s="65"/>
      <c r="E41" s="65"/>
      <c r="F41" s="70" t="s">
        <v>9</v>
      </c>
      <c r="G41" s="77" t="s">
        <v>3</v>
      </c>
      <c r="H41" s="71">
        <f>SUM($H$25:$H$33)</f>
        <v>0</v>
      </c>
      <c r="I41" s="12"/>
      <c r="J41" s="4"/>
      <c r="K41" s="37"/>
      <c r="L41" s="4"/>
      <c r="M41" s="94"/>
      <c r="N41" s="92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8" t="s">
        <v>41</v>
      </c>
      <c r="H42" s="86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38</v>
      </c>
      <c r="G43" s="4"/>
      <c r="H43" s="63">
        <f>SUM($H$25:$H$33)*$H$16</f>
        <v>0</v>
      </c>
      <c r="I43" s="11"/>
      <c r="J43" s="4"/>
      <c r="K43" s="37"/>
      <c r="L43" s="42" t="s">
        <v>24</v>
      </c>
      <c r="M43" s="4"/>
      <c r="N43" s="87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2" t="str">
        <f>IF(AND(H41&lt;&gt;0,H42&lt;11),"**WARNING: You are within 10 hours of exhausting your work-study award.  You must cease work once you reach "&amp;ROUNDDOWN(N23,0)&amp;" hours.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objects="1" scenarios="1" selectLockedCells="1"/>
  <mergeCells count="4">
    <mergeCell ref="E7:G7"/>
    <mergeCell ref="E8:G8"/>
    <mergeCell ref="I7:O7"/>
    <mergeCell ref="I8:O8"/>
  </mergeCells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kuchehm</cp:lastModifiedBy>
  <cp:lastPrinted>2017-10-11T17:51:35Z</cp:lastPrinted>
  <dcterms:created xsi:type="dcterms:W3CDTF">2017-10-11T14:58:16Z</dcterms:created>
  <dcterms:modified xsi:type="dcterms:W3CDTF">2019-05-17T15:57:48Z</dcterms:modified>
</cp:coreProperties>
</file>